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Mẫu 01" sheetId="1" r:id="rId1"/>
    <sheet name="Mẫu 02" sheetId="2" r:id="rId2"/>
    <sheet name="Mẫu 03" sheetId="4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4" l="1"/>
  <c r="F33" i="4"/>
  <c r="E33" i="4"/>
  <c r="C33" i="4"/>
  <c r="G33" i="1" l="1"/>
  <c r="F33" i="1"/>
  <c r="E33" i="1"/>
  <c r="C33" i="1"/>
  <c r="D13" i="2" l="1"/>
  <c r="D16" i="2"/>
  <c r="D9" i="2"/>
  <c r="D10" i="2"/>
  <c r="B10" i="2"/>
  <c r="B9" i="2" s="1"/>
  <c r="B11" i="2" l="1"/>
  <c r="B12" i="2"/>
  <c r="B14" i="2"/>
  <c r="B13" i="2" s="1"/>
  <c r="B15" i="2"/>
  <c r="B17" i="2"/>
  <c r="B16" i="2" s="1"/>
  <c r="B18" i="2"/>
</calcChain>
</file>

<file path=xl/sharedStrings.xml><?xml version="1.0" encoding="utf-8"?>
<sst xmlns="http://schemas.openxmlformats.org/spreadsheetml/2006/main" count="151" uniqueCount="65">
  <si>
    <t>Mẫu số 01</t>
  </si>
  <si>
    <t>TỔNG HỢP</t>
  </si>
  <si>
    <t>STT</t>
  </si>
  <si>
    <t>Thôn,
bản</t>
  </si>
  <si>
    <t>Nhu cầu
giao rừng
(ha)</t>
  </si>
  <si>
    <t>Nhu cầu
thuê rừng
(ha)</t>
  </si>
  <si>
    <t>Thông tin về hiện trạng rừng</t>
  </si>
  <si>
    <t>Rừng tự nhiên</t>
  </si>
  <si>
    <t>Rừng trồng</t>
  </si>
  <si>
    <t>Diện tích
(ha)</t>
  </si>
  <si>
    <t>Trạng
thái¹⁰</t>
  </si>
  <si>
    <t>Trữ
lượng¹¹
(m³)</t>
  </si>
  <si>
    <t>Loài cây</t>
  </si>
  <si>
    <t>Năm</t>
  </si>
  <si>
    <t>(1)</t>
  </si>
  <si>
    <t>(2)</t>
  </si>
  <si>
    <t>(3)</t>
  </si>
  <si>
    <t>(4)</t>
  </si>
  <si>
    <t>(6)</t>
  </si>
  <si>
    <t>(7)</t>
  </si>
  <si>
    <t>(8)</t>
  </si>
  <si>
    <t>(9)</t>
  </si>
  <si>
    <t>(10)</t>
  </si>
  <si>
    <t>(11)</t>
  </si>
  <si>
    <t>¹⁰ Trạng thái: Theo số liệu diễn biến rừng hằng năm.</t>
  </si>
  <si>
    <t>¹¹ Trữ lượng: Theo số liệu kiểm kê rừng trong kỳ.</t>
  </si>
  <si>
    <t>Mẫu số 02</t>
  </si>
  <si>
    <t>TỔNG HỢP THỰC TRẠNG GIAO RỪNG, CHO THUÊ RỪNG</t>
  </si>
  <si>
    <t>Diện tích rừng</t>
  </si>
  <si>
    <t>Tổng (ha)</t>
  </si>
  <si>
    <t>Diện tích rừng
đã giao</t>
  </si>
  <si>
    <t>Diện tích rừng
chưa giao</t>
  </si>
  <si>
    <t>Diện tích rừng
đã cho thuê</t>
  </si>
  <si>
    <t>Diện tích rừng
chưa cho thuê</t>
  </si>
  <si>
    <t>(5)</t>
  </si>
  <si>
    <t>1. Rừng đặc dụng</t>
  </si>
  <si>
    <t>1.1. Rừng tự nhiên</t>
  </si>
  <si>
    <t>1.2. Rừng trồng</t>
  </si>
  <si>
    <t>2. Rừng phòng hộ</t>
  </si>
  <si>
    <t>2.1. Rừng tự nhiên</t>
  </si>
  <si>
    <t>2.2. Rừng trồng</t>
  </si>
  <si>
    <t>3. Rừng sản xuất</t>
  </si>
  <si>
    <t>3.1. Rừng tự nhiên</t>
  </si>
  <si>
    <t>3.2. Rừng trồng</t>
  </si>
  <si>
    <t>Biểu 01</t>
  </si>
  <si>
    <t>Biểu 02</t>
  </si>
  <si>
    <t>Tổng</t>
  </si>
  <si>
    <t>HG</t>
  </si>
  <si>
    <t>TXDK</t>
  </si>
  <si>
    <t>TXK</t>
  </si>
  <si>
    <t>Thôn Tân Minh</t>
  </si>
  <si>
    <t>Thôn Yên Thượng</t>
  </si>
  <si>
    <t>Thôn Bản Cậu</t>
  </si>
  <si>
    <t>Thôn Bản Loàn</t>
  </si>
  <si>
    <t>Thôn Bản Nhượng</t>
  </si>
  <si>
    <t>Thôn Bản Thi</t>
  </si>
  <si>
    <t>XÃ YÊN THỊNH, TỈNH THÁI NGUYÊN</t>
  </si>
  <si>
    <t>I. Xã Yên Thịnh</t>
  </si>
  <si>
    <t>Thôn Tân Tiến</t>
  </si>
  <si>
    <t>TXP</t>
  </si>
  <si>
    <t>21,817,5</t>
  </si>
  <si>
    <t>NHU CẦU GIAO RỪNG, CHO THUÊ RỪNG NĂM 2026 XÃ YEN THỊNH</t>
  </si>
  <si>
    <t>(Kèm theo Kế hoạch số 197/KH-UBND ngày 14/8/2026 của UBND xã Yên Thịnh)</t>
  </si>
  <si>
    <t>Thôn Phja Khao</t>
  </si>
  <si>
    <t>KẾ HOẠCH GIAO RỪNG, CHO THUÊ RỪNG NĂM 2026 XÃ YÊN THỊNH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</si>
</sst>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_-* #,##0.00\ _₫_-;\-* #,##0.00\ _₫_-;_-* &quot;-&quot;??\ _₫_-;_-@_-"/>
    <numFmt numFmtId="167" formatCode="_-* #,##0.0\ _₫_-;\-* #,##0.0\ _₫_-;_-* &quot;-&quot;?\ _₫_-;_-@_-"/>
  </numFmts>
  <fonts count="19">
    <font>
      <sz val="11"/>
      <name val="Carlito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name val="Carlito"/>
    </font>
    <font>
      <sz val="14"/>
      <name val="Times New Roman"/>
      <family val="1"/>
    </font>
    <font>
      <sz val="11"/>
      <name val="Times New Roman"/>
      <family val="1"/>
      <charset val="163"/>
    </font>
    <font>
      <b/>
      <sz val="12"/>
      <name val="Times New Roman"/>
      <family val="1"/>
      <charset val="163"/>
    </font>
    <font>
      <sz val="11"/>
      <name val="Carlito"/>
      <charset val="163"/>
    </font>
    <font>
      <b/>
      <sz val="11"/>
      <name val="Times New Roman"/>
      <family val="1"/>
      <charset val="163"/>
    </font>
    <font>
      <b/>
      <sz val="13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0"/>
      <name val="Times New Roman"/>
      <family val="1"/>
      <charset val="163"/>
    </font>
    <font>
      <b/>
      <sz val="11"/>
      <name val="Carlito"/>
      <charset val="163"/>
    </font>
    <font>
      <sz val="9"/>
      <name val="Times New Roman"/>
      <family val="1"/>
      <charset val="163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/>
    <xf numFmtId="164" fontId="7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/>
    </xf>
    <xf numFmtId="0" fontId="1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164" fontId="1" fillId="0" borderId="1" xfId="2" applyFont="1" applyFill="1" applyBorder="1" applyAlignment="1">
      <alignment vertical="center"/>
    </xf>
    <xf numFmtId="164" fontId="1" fillId="0" borderId="1" xfId="1" applyNumberFormat="1" applyFont="1" applyBorder="1" applyAlignment="1">
      <alignment vertical="center"/>
    </xf>
    <xf numFmtId="4" fontId="8" fillId="0" borderId="0" xfId="0" applyNumberFormat="1" applyFont="1"/>
    <xf numFmtId="0" fontId="9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11" fillId="0" borderId="0" xfId="0" applyFont="1"/>
    <xf numFmtId="0" fontId="12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164" fontId="9" fillId="0" borderId="3" xfId="2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left" vertical="center"/>
    </xf>
    <xf numFmtId="164" fontId="12" fillId="0" borderId="2" xfId="1" applyNumberFormat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164" fontId="1" fillId="0" borderId="1" xfId="1" applyNumberFormat="1" applyFont="1" applyBorder="1"/>
    <xf numFmtId="0" fontId="1" fillId="0" borderId="1" xfId="1" applyFont="1" applyBorder="1"/>
    <xf numFmtId="166" fontId="1" fillId="0" borderId="1" xfId="1" applyNumberFormat="1" applyFont="1" applyBorder="1"/>
    <xf numFmtId="164" fontId="1" fillId="0" borderId="1" xfId="2" applyFont="1" applyFill="1" applyBorder="1" applyAlignment="1"/>
    <xf numFmtId="166" fontId="11" fillId="0" borderId="0" xfId="0" applyNumberFormat="1" applyFont="1"/>
    <xf numFmtId="167" fontId="11" fillId="0" borderId="0" xfId="0" applyNumberFormat="1" applyFont="1"/>
    <xf numFmtId="0" fontId="9" fillId="0" borderId="0" xfId="1" applyFont="1" applyAlignment="1">
      <alignment vertical="center"/>
    </xf>
    <xf numFmtId="0" fontId="9" fillId="0" borderId="3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left" vertical="center" wrapText="1"/>
    </xf>
    <xf numFmtId="164" fontId="9" fillId="0" borderId="3" xfId="2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right"/>
    </xf>
    <xf numFmtId="166" fontId="18" fillId="0" borderId="2" xfId="0" applyNumberFormat="1" applyFont="1" applyBorder="1" applyAlignment="1">
      <alignment horizontal="right"/>
    </xf>
    <xf numFmtId="165" fontId="18" fillId="0" borderId="3" xfId="2" applyNumberFormat="1" applyFont="1" applyFill="1" applyBorder="1" applyAlignment="1">
      <alignment horizontal="right" wrapText="1"/>
    </xf>
    <xf numFmtId="165" fontId="18" fillId="0" borderId="2" xfId="2" applyNumberFormat="1" applyFont="1" applyFill="1" applyBorder="1" applyAlignment="1">
      <alignment horizontal="right" wrapText="1"/>
    </xf>
    <xf numFmtId="165" fontId="18" fillId="0" borderId="5" xfId="2" applyNumberFormat="1" applyFont="1" applyFill="1" applyBorder="1" applyAlignment="1">
      <alignment horizontal="right" wrapText="1"/>
    </xf>
    <xf numFmtId="165" fontId="18" fillId="0" borderId="1" xfId="2" applyNumberFormat="1" applyFont="1" applyFill="1" applyBorder="1" applyAlignment="1">
      <alignment horizontal="right" wrapText="1"/>
    </xf>
    <xf numFmtId="164" fontId="9" fillId="0" borderId="3" xfId="2" applyFont="1" applyFill="1" applyBorder="1" applyAlignment="1">
      <alignment horizontal="right" vertical="center" wrapText="1"/>
    </xf>
    <xf numFmtId="0" fontId="9" fillId="0" borderId="3" xfId="1" applyFont="1" applyBorder="1" applyAlignment="1">
      <alignment horizontal="right" vertical="center" wrapText="1"/>
    </xf>
    <xf numFmtId="164" fontId="9" fillId="0" borderId="3" xfId="1" applyNumberFormat="1" applyFont="1" applyBorder="1" applyAlignment="1">
      <alignment horizontal="right" vertical="center" wrapText="1"/>
    </xf>
    <xf numFmtId="166" fontId="9" fillId="0" borderId="3" xfId="1" applyNumberFormat="1" applyFont="1" applyBorder="1" applyAlignment="1">
      <alignment horizontal="right" vertical="center" wrapText="1"/>
    </xf>
    <xf numFmtId="164" fontId="9" fillId="0" borderId="2" xfId="2" applyFont="1" applyFill="1" applyBorder="1" applyAlignment="1">
      <alignment horizontal="right" vertical="center" wrapText="1"/>
    </xf>
    <xf numFmtId="0" fontId="9" fillId="0" borderId="2" xfId="1" applyFont="1" applyBorder="1" applyAlignment="1">
      <alignment horizontal="right" vertical="center" wrapText="1"/>
    </xf>
    <xf numFmtId="166" fontId="9" fillId="0" borderId="2" xfId="1" applyNumberFormat="1" applyFont="1" applyBorder="1" applyAlignment="1">
      <alignment horizontal="right" vertical="center" wrapText="1"/>
    </xf>
    <xf numFmtId="164" fontId="9" fillId="0" borderId="4" xfId="2" applyFont="1" applyFill="1" applyBorder="1" applyAlignment="1">
      <alignment horizontal="right" vertical="center" wrapText="1"/>
    </xf>
    <xf numFmtId="0" fontId="9" fillId="0" borderId="13" xfId="1" applyFont="1" applyBorder="1" applyAlignment="1">
      <alignment horizontal="right" vertical="center" wrapText="1"/>
    </xf>
    <xf numFmtId="166" fontId="9" fillId="0" borderId="1" xfId="1" applyNumberFormat="1" applyFont="1" applyBorder="1" applyAlignment="1">
      <alignment horizontal="right" vertical="center" wrapText="1"/>
    </xf>
    <xf numFmtId="0" fontId="9" fillId="0" borderId="1" xfId="1" applyFont="1" applyBorder="1" applyAlignment="1">
      <alignment horizontal="right" vertical="center" wrapText="1"/>
    </xf>
    <xf numFmtId="164" fontId="9" fillId="0" borderId="1" xfId="2" applyFont="1" applyFill="1" applyBorder="1" applyAlignment="1">
      <alignment horizontal="right" vertical="center" wrapText="1"/>
    </xf>
    <xf numFmtId="0" fontId="9" fillId="0" borderId="12" xfId="1" applyFont="1" applyBorder="1" applyAlignment="1">
      <alignment horizontal="right" vertical="center" wrapText="1"/>
    </xf>
    <xf numFmtId="164" fontId="9" fillId="0" borderId="5" xfId="2" applyFont="1" applyFill="1" applyBorder="1" applyAlignment="1">
      <alignment horizontal="right" vertical="center" wrapText="1"/>
    </xf>
    <xf numFmtId="164" fontId="12" fillId="0" borderId="2" xfId="1" applyNumberFormat="1" applyFont="1" applyBorder="1" applyAlignment="1">
      <alignment horizontal="right" vertical="center"/>
    </xf>
    <xf numFmtId="0" fontId="12" fillId="0" borderId="2" xfId="1" applyFont="1" applyBorder="1" applyAlignment="1">
      <alignment horizontal="right" vertical="center"/>
    </xf>
    <xf numFmtId="164" fontId="9" fillId="0" borderId="6" xfId="2" applyFont="1" applyFill="1" applyBorder="1" applyAlignment="1">
      <alignment horizontal="center" vertical="center" wrapText="1"/>
    </xf>
    <xf numFmtId="164" fontId="9" fillId="0" borderId="9" xfId="2" applyFont="1" applyFill="1" applyBorder="1" applyAlignment="1">
      <alignment horizontal="center" vertical="center" wrapText="1"/>
    </xf>
    <xf numFmtId="164" fontId="9" fillId="0" borderId="7" xfId="2" applyFont="1" applyFill="1" applyBorder="1" applyAlignment="1">
      <alignment horizontal="center" vertic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164" fontId="9" fillId="0" borderId="2" xfId="2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left" vertical="center" wrapText="1"/>
    </xf>
    <xf numFmtId="164" fontId="9" fillId="0" borderId="8" xfId="2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164" fontId="9" fillId="0" borderId="3" xfId="2" applyFont="1" applyFill="1" applyBorder="1" applyAlignment="1">
      <alignment horizontal="center" vertical="center" wrapText="1"/>
    </xf>
    <xf numFmtId="164" fontId="9" fillId="0" borderId="4" xfId="2" applyFont="1" applyFill="1" applyBorder="1" applyAlignment="1">
      <alignment horizontal="center" vertical="center" wrapText="1"/>
    </xf>
    <xf numFmtId="164" fontId="9" fillId="0" borderId="5" xfId="2" applyFont="1" applyFill="1" applyBorder="1" applyAlignment="1">
      <alignment horizontal="center" vertical="center" wrapText="1"/>
    </xf>
    <xf numFmtId="0" fontId="17" fillId="0" borderId="0" xfId="1" applyFont="1" applyAlignment="1">
      <alignment vertical="center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3">
    <cellStyle name="Bình thường" xfId="0" builtinId="0"/>
    <cellStyle name="Dấu_phảy" xfId="2" builtinId="3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topLeftCell="A7" workbookViewId="0">
      <selection activeCell="F38" sqref="F38"/>
    </sheetView>
  </sheetViews>
  <sheetFormatPr defaultColWidth="8.83203125" defaultRowHeight="14"/>
  <cols>
    <col min="1" max="1" width="8" style="16" customWidth="1"/>
    <col min="2" max="2" width="14.6640625" style="25" customWidth="1"/>
    <col min="3" max="4" width="17" style="16" customWidth="1"/>
    <col min="5" max="7" width="11.83203125" style="26" customWidth="1"/>
    <col min="8" max="10" width="11.83203125" style="16" customWidth="1"/>
    <col min="11" max="12" width="10.5" style="16" bestFit="1" customWidth="1"/>
    <col min="13" max="16384" width="8.83203125" style="16"/>
  </cols>
  <sheetData>
    <row r="1" spans="1:10" ht="15">
      <c r="A1" s="12"/>
      <c r="B1" s="13"/>
      <c r="C1" s="12"/>
      <c r="D1" s="12"/>
      <c r="E1" s="14"/>
      <c r="F1" s="14"/>
      <c r="G1" s="14"/>
      <c r="H1" s="12"/>
      <c r="I1" s="12"/>
      <c r="J1" s="15" t="s">
        <v>0</v>
      </c>
    </row>
    <row r="2" spans="1:10">
      <c r="A2" s="72" t="s">
        <v>44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5">
      <c r="A3" s="74" t="s">
        <v>1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16.5">
      <c r="A4" s="75" t="s">
        <v>61</v>
      </c>
      <c r="B4" s="73"/>
      <c r="C4" s="73"/>
      <c r="D4" s="73"/>
      <c r="E4" s="73"/>
      <c r="F4" s="73"/>
      <c r="G4" s="73"/>
      <c r="H4" s="73"/>
      <c r="I4" s="73"/>
      <c r="J4" s="73"/>
    </row>
    <row r="5" spans="1:10">
      <c r="A5" s="76" t="s">
        <v>62</v>
      </c>
      <c r="B5" s="73"/>
      <c r="C5" s="73"/>
      <c r="D5" s="73"/>
      <c r="E5" s="73"/>
      <c r="F5" s="73"/>
      <c r="G5" s="73"/>
      <c r="H5" s="73"/>
      <c r="I5" s="73"/>
      <c r="J5" s="73"/>
    </row>
    <row r="6" spans="1:10">
      <c r="A6" s="12"/>
      <c r="B6" s="13"/>
      <c r="C6" s="12"/>
      <c r="D6" s="12"/>
      <c r="E6" s="14"/>
      <c r="F6" s="14"/>
      <c r="G6" s="14"/>
      <c r="H6" s="12"/>
      <c r="I6" s="12"/>
      <c r="J6" s="12"/>
    </row>
    <row r="7" spans="1:10" ht="21.9" customHeight="1">
      <c r="A7" s="77" t="s">
        <v>2</v>
      </c>
      <c r="B7" s="78" t="s">
        <v>3</v>
      </c>
      <c r="C7" s="77" t="s">
        <v>4</v>
      </c>
      <c r="D7" s="77" t="s">
        <v>5</v>
      </c>
      <c r="E7" s="77" t="s">
        <v>6</v>
      </c>
      <c r="F7" s="77"/>
      <c r="G7" s="77"/>
      <c r="H7" s="77"/>
      <c r="I7" s="77"/>
      <c r="J7" s="77"/>
    </row>
    <row r="8" spans="1:10" ht="21.9" customHeight="1">
      <c r="A8" s="77"/>
      <c r="B8" s="78"/>
      <c r="C8" s="77"/>
      <c r="D8" s="77"/>
      <c r="E8" s="77" t="s">
        <v>7</v>
      </c>
      <c r="F8" s="77"/>
      <c r="G8" s="77"/>
      <c r="H8" s="77" t="s">
        <v>8</v>
      </c>
      <c r="I8" s="77"/>
      <c r="J8" s="77"/>
    </row>
    <row r="9" spans="1:10" ht="54.9" customHeight="1">
      <c r="A9" s="77"/>
      <c r="B9" s="78"/>
      <c r="C9" s="77"/>
      <c r="D9" s="77"/>
      <c r="E9" s="17" t="s">
        <v>9</v>
      </c>
      <c r="F9" s="17" t="s">
        <v>10</v>
      </c>
      <c r="G9" s="17" t="s">
        <v>11</v>
      </c>
      <c r="H9" s="17" t="s">
        <v>9</v>
      </c>
      <c r="I9" s="17" t="s">
        <v>12</v>
      </c>
      <c r="J9" s="17" t="s">
        <v>13</v>
      </c>
    </row>
    <row r="10" spans="1:10" ht="20.149999999999999" customHeight="1">
      <c r="A10" s="18" t="s">
        <v>14</v>
      </c>
      <c r="B10" s="18" t="s">
        <v>15</v>
      </c>
      <c r="C10" s="18" t="s">
        <v>16</v>
      </c>
      <c r="D10" s="18" t="s">
        <v>17</v>
      </c>
      <c r="E10" s="18" t="s">
        <v>18</v>
      </c>
      <c r="F10" s="18" t="s">
        <v>19</v>
      </c>
      <c r="G10" s="18" t="s">
        <v>20</v>
      </c>
      <c r="H10" s="18" t="s">
        <v>21</v>
      </c>
      <c r="I10" s="18" t="s">
        <v>22</v>
      </c>
      <c r="J10" s="18" t="s">
        <v>23</v>
      </c>
    </row>
    <row r="11" spans="1:10" ht="21" customHeight="1">
      <c r="A11" s="19">
        <v>1</v>
      </c>
      <c r="B11" s="35" t="s">
        <v>50</v>
      </c>
      <c r="C11" s="20">
        <v>11.2</v>
      </c>
      <c r="D11" s="19"/>
      <c r="E11" s="44">
        <v>11.2</v>
      </c>
      <c r="F11" s="45" t="s">
        <v>47</v>
      </c>
      <c r="G11" s="40">
        <v>224</v>
      </c>
      <c r="H11" s="46"/>
      <c r="I11" s="47"/>
      <c r="J11" s="45"/>
    </row>
    <row r="12" spans="1:10" ht="21" customHeight="1">
      <c r="A12" s="69">
        <v>2</v>
      </c>
      <c r="B12" s="70" t="s">
        <v>51</v>
      </c>
      <c r="C12" s="71">
        <v>351.81</v>
      </c>
      <c r="D12" s="69"/>
      <c r="E12" s="48">
        <v>71.33</v>
      </c>
      <c r="F12" s="49" t="s">
        <v>47</v>
      </c>
      <c r="G12" s="41">
        <v>1624.6</v>
      </c>
      <c r="H12" s="46"/>
      <c r="I12" s="50"/>
      <c r="J12" s="49"/>
    </row>
    <row r="13" spans="1:10" ht="21" customHeight="1">
      <c r="A13" s="69"/>
      <c r="B13" s="70"/>
      <c r="C13" s="71"/>
      <c r="D13" s="69"/>
      <c r="E13" s="48">
        <v>234.38</v>
      </c>
      <c r="F13" s="49" t="s">
        <v>48</v>
      </c>
      <c r="G13" s="41">
        <v>29297.5</v>
      </c>
      <c r="H13" s="46"/>
      <c r="I13" s="50"/>
      <c r="J13" s="49"/>
    </row>
    <row r="14" spans="1:10" ht="21" customHeight="1">
      <c r="A14" s="69"/>
      <c r="B14" s="70"/>
      <c r="C14" s="71"/>
      <c r="D14" s="69"/>
      <c r="E14" s="48">
        <v>46.1</v>
      </c>
      <c r="F14" s="49" t="s">
        <v>49</v>
      </c>
      <c r="G14" s="41">
        <v>823.21</v>
      </c>
      <c r="H14" s="46"/>
      <c r="I14" s="50"/>
      <c r="J14" s="49"/>
    </row>
    <row r="15" spans="1:10" ht="21" customHeight="1">
      <c r="A15" s="66">
        <v>3</v>
      </c>
      <c r="B15" s="63" t="s">
        <v>58</v>
      </c>
      <c r="C15" s="60">
        <v>229.4</v>
      </c>
      <c r="D15" s="66"/>
      <c r="E15" s="48">
        <v>49.73</v>
      </c>
      <c r="F15" s="49" t="s">
        <v>47</v>
      </c>
      <c r="G15" s="41">
        <v>996.6</v>
      </c>
      <c r="H15" s="46"/>
      <c r="I15" s="49"/>
      <c r="J15" s="49"/>
    </row>
    <row r="16" spans="1:10" ht="21" customHeight="1">
      <c r="A16" s="67"/>
      <c r="B16" s="64"/>
      <c r="C16" s="61"/>
      <c r="D16" s="67"/>
      <c r="E16" s="48">
        <v>85.15</v>
      </c>
      <c r="F16" s="49" t="s">
        <v>48</v>
      </c>
      <c r="G16" s="41">
        <v>10653.75</v>
      </c>
      <c r="H16" s="46"/>
      <c r="I16" s="49"/>
      <c r="J16" s="49"/>
    </row>
    <row r="17" spans="1:12" ht="21" customHeight="1">
      <c r="A17" s="67"/>
      <c r="B17" s="64"/>
      <c r="C17" s="61"/>
      <c r="D17" s="67"/>
      <c r="E17" s="48">
        <v>12.95</v>
      </c>
      <c r="F17" s="49" t="s">
        <v>59</v>
      </c>
      <c r="G17" s="41">
        <v>117.73</v>
      </c>
      <c r="H17" s="46"/>
      <c r="I17" s="49"/>
      <c r="J17" s="49"/>
    </row>
    <row r="18" spans="1:12" ht="21" customHeight="1">
      <c r="A18" s="68"/>
      <c r="B18" s="65"/>
      <c r="C18" s="62"/>
      <c r="D18" s="68"/>
      <c r="E18" s="48">
        <v>81.569999999999993</v>
      </c>
      <c r="F18" s="49" t="s">
        <v>49</v>
      </c>
      <c r="G18" s="41">
        <v>1456.61</v>
      </c>
      <c r="H18" s="46"/>
      <c r="I18" s="49"/>
      <c r="J18" s="49"/>
    </row>
    <row r="19" spans="1:12" ht="21" customHeight="1">
      <c r="A19" s="66">
        <v>4</v>
      </c>
      <c r="B19" s="63" t="s">
        <v>52</v>
      </c>
      <c r="C19" s="60">
        <v>262.02</v>
      </c>
      <c r="D19" s="66"/>
      <c r="E19" s="38">
        <v>79.3</v>
      </c>
      <c r="F19" s="49" t="s">
        <v>47</v>
      </c>
      <c r="G19" s="41">
        <v>1684.5</v>
      </c>
      <c r="H19" s="46"/>
      <c r="I19" s="50"/>
      <c r="J19" s="49"/>
    </row>
    <row r="20" spans="1:12" ht="21" customHeight="1">
      <c r="A20" s="67"/>
      <c r="B20" s="64"/>
      <c r="C20" s="61"/>
      <c r="D20" s="67"/>
      <c r="E20" s="38">
        <v>174.54</v>
      </c>
      <c r="F20" s="49" t="s">
        <v>48</v>
      </c>
      <c r="G20" s="41" t="s">
        <v>60</v>
      </c>
      <c r="H20" s="46"/>
      <c r="I20" s="50"/>
      <c r="J20" s="49"/>
    </row>
    <row r="21" spans="1:12" ht="21" customHeight="1">
      <c r="A21" s="68"/>
      <c r="B21" s="65"/>
      <c r="C21" s="62"/>
      <c r="D21" s="68"/>
      <c r="E21" s="38">
        <v>8.18</v>
      </c>
      <c r="F21" s="49" t="s">
        <v>59</v>
      </c>
      <c r="G21" s="41">
        <v>82.5</v>
      </c>
      <c r="H21" s="46"/>
      <c r="I21" s="49"/>
      <c r="J21" s="49"/>
    </row>
    <row r="22" spans="1:12" ht="21" customHeight="1">
      <c r="A22" s="66">
        <v>5</v>
      </c>
      <c r="B22" s="63" t="s">
        <v>53</v>
      </c>
      <c r="C22" s="60">
        <v>156.19999999999999</v>
      </c>
      <c r="D22" s="66"/>
      <c r="E22" s="38">
        <v>33.36</v>
      </c>
      <c r="F22" s="49" t="s">
        <v>47</v>
      </c>
      <c r="G22" s="41">
        <v>667.2</v>
      </c>
      <c r="H22" s="46"/>
      <c r="I22" s="49"/>
      <c r="J22" s="49"/>
    </row>
    <row r="23" spans="1:12" ht="21" customHeight="1">
      <c r="A23" s="79"/>
      <c r="B23" s="80"/>
      <c r="C23" s="81"/>
      <c r="D23" s="79"/>
      <c r="E23" s="38">
        <v>122.84</v>
      </c>
      <c r="F23" s="49" t="s">
        <v>48</v>
      </c>
      <c r="G23" s="41">
        <v>15356</v>
      </c>
      <c r="H23" s="46"/>
      <c r="I23" s="49"/>
      <c r="J23" s="49"/>
    </row>
    <row r="24" spans="1:12" ht="21" customHeight="1">
      <c r="A24" s="82">
        <v>6</v>
      </c>
      <c r="B24" s="85" t="s">
        <v>54</v>
      </c>
      <c r="C24" s="88">
        <v>380.96</v>
      </c>
      <c r="D24" s="82"/>
      <c r="E24" s="51">
        <v>28.2</v>
      </c>
      <c r="F24" s="52" t="s">
        <v>47</v>
      </c>
      <c r="G24" s="38">
        <v>658.5</v>
      </c>
      <c r="H24" s="46"/>
      <c r="I24" s="53"/>
      <c r="J24" s="54"/>
    </row>
    <row r="25" spans="1:12" ht="21" customHeight="1">
      <c r="A25" s="83"/>
      <c r="B25" s="86"/>
      <c r="C25" s="89"/>
      <c r="D25" s="83"/>
      <c r="E25" s="44">
        <v>202.81</v>
      </c>
      <c r="F25" s="52" t="s">
        <v>48</v>
      </c>
      <c r="G25" s="39">
        <v>25351.25</v>
      </c>
      <c r="H25" s="46"/>
      <c r="I25" s="54"/>
      <c r="J25" s="54"/>
    </row>
    <row r="26" spans="1:12" ht="21" customHeight="1">
      <c r="A26" s="83"/>
      <c r="B26" s="86"/>
      <c r="C26" s="89"/>
      <c r="D26" s="83"/>
      <c r="E26" s="55">
        <v>71.349999999999994</v>
      </c>
      <c r="F26" s="52" t="s">
        <v>59</v>
      </c>
      <c r="G26" s="38">
        <v>520.20000000000005</v>
      </c>
      <c r="H26" s="46"/>
      <c r="I26" s="54"/>
      <c r="J26" s="54"/>
    </row>
    <row r="27" spans="1:12" ht="21" customHeight="1">
      <c r="A27" s="84"/>
      <c r="B27" s="87"/>
      <c r="C27" s="90"/>
      <c r="D27" s="84"/>
      <c r="E27" s="55">
        <v>78.599999999999994</v>
      </c>
      <c r="F27" s="52" t="s">
        <v>49</v>
      </c>
      <c r="G27" s="38">
        <v>1403.57</v>
      </c>
      <c r="H27" s="46"/>
      <c r="I27" s="54"/>
      <c r="J27" s="54"/>
    </row>
    <row r="28" spans="1:12" ht="21" customHeight="1">
      <c r="A28" s="82">
        <v>7</v>
      </c>
      <c r="B28" s="85" t="s">
        <v>55</v>
      </c>
      <c r="C28" s="88">
        <v>402</v>
      </c>
      <c r="D28" s="92"/>
      <c r="E28" s="38">
        <v>42.6</v>
      </c>
      <c r="F28" s="56" t="s">
        <v>47</v>
      </c>
      <c r="G28" s="42">
        <v>852</v>
      </c>
      <c r="H28" s="46"/>
      <c r="I28" s="53"/>
      <c r="J28" s="54"/>
    </row>
    <row r="29" spans="1:12" ht="21" customHeight="1">
      <c r="A29" s="83"/>
      <c r="B29" s="86"/>
      <c r="C29" s="89"/>
      <c r="D29" s="93"/>
      <c r="E29" s="38">
        <v>359.4</v>
      </c>
      <c r="F29" s="56" t="s">
        <v>48</v>
      </c>
      <c r="G29" s="43">
        <v>44952</v>
      </c>
      <c r="H29" s="46"/>
      <c r="I29" s="54"/>
      <c r="J29" s="54"/>
    </row>
    <row r="30" spans="1:12" ht="21" customHeight="1">
      <c r="A30" s="82">
        <v>8</v>
      </c>
      <c r="B30" s="85" t="s">
        <v>63</v>
      </c>
      <c r="C30" s="88">
        <v>250.83</v>
      </c>
      <c r="D30" s="82"/>
      <c r="E30" s="57">
        <v>43.78</v>
      </c>
      <c r="F30" s="54" t="s">
        <v>47</v>
      </c>
      <c r="G30" s="43">
        <v>958.6</v>
      </c>
      <c r="H30" s="46"/>
      <c r="I30" s="53"/>
      <c r="J30" s="54"/>
    </row>
    <row r="31" spans="1:12" ht="21" customHeight="1">
      <c r="A31" s="83"/>
      <c r="B31" s="86"/>
      <c r="C31" s="89"/>
      <c r="D31" s="83"/>
      <c r="E31" s="55">
        <v>167.72</v>
      </c>
      <c r="F31" s="54" t="s">
        <v>48</v>
      </c>
      <c r="G31" s="43">
        <v>20.965</v>
      </c>
      <c r="H31" s="46"/>
      <c r="I31" s="54"/>
      <c r="J31" s="54"/>
      <c r="K31" s="32"/>
    </row>
    <row r="32" spans="1:12" ht="21" customHeight="1">
      <c r="A32" s="83"/>
      <c r="B32" s="86"/>
      <c r="C32" s="89"/>
      <c r="D32" s="83"/>
      <c r="E32" s="55">
        <v>39.33</v>
      </c>
      <c r="F32" s="54" t="s">
        <v>59</v>
      </c>
      <c r="G32" s="43">
        <v>702.32</v>
      </c>
      <c r="H32" s="46"/>
      <c r="I32" s="54"/>
      <c r="J32" s="54"/>
      <c r="K32" s="31"/>
      <c r="L32" s="31"/>
    </row>
    <row r="33" spans="1:10" s="24" customFormat="1" ht="21" customHeight="1">
      <c r="A33" s="21" t="s">
        <v>46</v>
      </c>
      <c r="B33" s="22"/>
      <c r="C33" s="23">
        <f>SUM(C11:C32)</f>
        <v>2044.4199999999998</v>
      </c>
      <c r="D33" s="21"/>
      <c r="E33" s="58">
        <f>SUM(E11:E32)</f>
        <v>2044.4199999999996</v>
      </c>
      <c r="F33" s="58">
        <f t="shared" ref="F33:G33" si="0">SUM(F11:F32)</f>
        <v>0</v>
      </c>
      <c r="G33" s="58">
        <f t="shared" si="0"/>
        <v>138403.60500000001</v>
      </c>
      <c r="H33" s="59"/>
      <c r="I33" s="59"/>
      <c r="J33" s="59"/>
    </row>
    <row r="34" spans="1:10">
      <c r="A34" s="12"/>
      <c r="B34" s="13"/>
      <c r="C34" s="12"/>
      <c r="D34" s="12"/>
      <c r="E34" s="14"/>
      <c r="F34" s="14"/>
      <c r="G34" s="14"/>
      <c r="H34" s="12"/>
      <c r="I34" s="12"/>
      <c r="J34" s="12"/>
    </row>
    <row r="35" spans="1:10">
      <c r="A35" s="12"/>
      <c r="B35" s="13"/>
      <c r="C35" s="12"/>
      <c r="D35" s="12"/>
      <c r="E35" s="14"/>
      <c r="F35" s="14"/>
      <c r="G35" s="14"/>
      <c r="H35" s="12"/>
      <c r="I35" s="12"/>
      <c r="J35" s="12"/>
    </row>
    <row r="36" spans="1:10">
      <c r="A36" s="91" t="s">
        <v>24</v>
      </c>
      <c r="B36" s="73"/>
      <c r="C36" s="73"/>
      <c r="D36" s="73"/>
      <c r="E36" s="73"/>
      <c r="F36" s="73"/>
      <c r="G36" s="73"/>
      <c r="H36" s="73"/>
      <c r="I36" s="73"/>
      <c r="J36" s="73"/>
    </row>
    <row r="37" spans="1:10">
      <c r="A37" s="91" t="s">
        <v>25</v>
      </c>
      <c r="B37" s="73"/>
      <c r="C37" s="73"/>
      <c r="D37" s="73"/>
      <c r="E37" s="73"/>
      <c r="F37" s="73"/>
      <c r="G37" s="73"/>
      <c r="H37" s="73"/>
      <c r="I37" s="73"/>
      <c r="J37" s="73"/>
    </row>
    <row r="38" spans="1:10">
      <c r="A38" s="12"/>
      <c r="B38" s="13"/>
      <c r="C38" s="12"/>
      <c r="D38" s="12"/>
      <c r="E38" s="14"/>
      <c r="F38" s="14"/>
      <c r="G38" s="14"/>
      <c r="H38" s="12"/>
      <c r="I38" s="12"/>
      <c r="J38" s="12"/>
    </row>
    <row r="39" spans="1:10">
      <c r="A39" s="12"/>
      <c r="B39" s="13"/>
      <c r="C39" s="12"/>
      <c r="D39" s="12"/>
      <c r="E39" s="14"/>
      <c r="F39" s="14"/>
      <c r="G39" s="14"/>
      <c r="H39" s="12"/>
      <c r="I39" s="12"/>
      <c r="J39" s="12"/>
    </row>
    <row r="40" spans="1:10">
      <c r="A40" s="12"/>
      <c r="B40" s="13"/>
      <c r="C40" s="12"/>
      <c r="D40" s="12"/>
      <c r="E40" s="14"/>
      <c r="F40" s="14"/>
      <c r="G40" s="14"/>
      <c r="H40" s="12"/>
      <c r="I40" s="12"/>
      <c r="J40" s="12"/>
    </row>
    <row r="41" spans="1:10">
      <c r="A41" s="12"/>
      <c r="B41" s="13"/>
      <c r="C41" s="12"/>
      <c r="D41" s="12"/>
      <c r="E41" s="14"/>
      <c r="F41" s="14"/>
      <c r="G41" s="14"/>
      <c r="H41" s="12"/>
      <c r="I41" s="12"/>
      <c r="J41" s="12"/>
    </row>
    <row r="42" spans="1:10">
      <c r="A42" s="12"/>
      <c r="B42" s="13"/>
      <c r="C42" s="12"/>
      <c r="D42" s="12"/>
      <c r="E42" s="14"/>
      <c r="F42" s="14"/>
      <c r="G42" s="14"/>
      <c r="H42" s="12"/>
      <c r="I42" s="12"/>
      <c r="J42" s="12"/>
    </row>
  </sheetData>
  <mergeCells count="41">
    <mergeCell ref="A36:J36"/>
    <mergeCell ref="A37:J37"/>
    <mergeCell ref="A28:A29"/>
    <mergeCell ref="B28:B29"/>
    <mergeCell ref="C28:C29"/>
    <mergeCell ref="D28:D29"/>
    <mergeCell ref="A30:A32"/>
    <mergeCell ref="B30:B32"/>
    <mergeCell ref="C30:C32"/>
    <mergeCell ref="D30:D32"/>
    <mergeCell ref="A22:A23"/>
    <mergeCell ref="B22:B23"/>
    <mergeCell ref="C22:C23"/>
    <mergeCell ref="D22:D23"/>
    <mergeCell ref="A24:A27"/>
    <mergeCell ref="B24:B27"/>
    <mergeCell ref="C24:C27"/>
    <mergeCell ref="D24:D27"/>
    <mergeCell ref="A2:J2"/>
    <mergeCell ref="A3:J3"/>
    <mergeCell ref="A4:J4"/>
    <mergeCell ref="A5:J5"/>
    <mergeCell ref="A7:A9"/>
    <mergeCell ref="B7:B9"/>
    <mergeCell ref="C7:C9"/>
    <mergeCell ref="D7:D9"/>
    <mergeCell ref="E7:J7"/>
    <mergeCell ref="E8:G8"/>
    <mergeCell ref="H8:J8"/>
    <mergeCell ref="C19:C21"/>
    <mergeCell ref="B19:B21"/>
    <mergeCell ref="A19:A21"/>
    <mergeCell ref="D19:D21"/>
    <mergeCell ref="A12:A14"/>
    <mergeCell ref="B12:B14"/>
    <mergeCell ref="C12:C14"/>
    <mergeCell ref="D12:D14"/>
    <mergeCell ref="A15:A18"/>
    <mergeCell ref="B15:B18"/>
    <mergeCell ref="C15:C18"/>
    <mergeCell ref="D15:D18"/>
  </mergeCells>
  <pageMargins left="0.19685039370078741" right="0.19685039370078741" top="0.19685039370078741" bottom="0.19685039370078741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H10" sqref="H10"/>
    </sheetView>
  </sheetViews>
  <sheetFormatPr defaultRowHeight="14"/>
  <cols>
    <col min="1" max="1" width="31" customWidth="1"/>
    <col min="2" max="6" width="18.5" customWidth="1"/>
  </cols>
  <sheetData>
    <row r="1" spans="1:10" ht="15">
      <c r="A1" s="1"/>
      <c r="B1" s="1"/>
      <c r="C1" s="1"/>
      <c r="D1" s="1"/>
      <c r="E1" s="1"/>
      <c r="F1" s="2" t="s">
        <v>26</v>
      </c>
    </row>
    <row r="2" spans="1:10">
      <c r="A2" s="94" t="s">
        <v>45</v>
      </c>
      <c r="B2" s="95"/>
      <c r="C2" s="95"/>
      <c r="D2" s="95"/>
      <c r="E2" s="95"/>
      <c r="F2" s="95"/>
    </row>
    <row r="3" spans="1:10" ht="16.5">
      <c r="A3" s="96" t="s">
        <v>27</v>
      </c>
      <c r="B3" s="95"/>
      <c r="C3" s="95"/>
      <c r="D3" s="95"/>
      <c r="E3" s="95"/>
      <c r="F3" s="95"/>
    </row>
    <row r="4" spans="1:10" ht="15">
      <c r="A4" s="97" t="s">
        <v>56</v>
      </c>
      <c r="B4" s="95"/>
      <c r="C4" s="95"/>
      <c r="D4" s="95"/>
      <c r="E4" s="95"/>
      <c r="F4" s="95"/>
    </row>
    <row r="5" spans="1:10">
      <c r="A5" s="76" t="s">
        <v>62</v>
      </c>
      <c r="B5" s="76"/>
      <c r="C5" s="76"/>
      <c r="D5" s="76"/>
      <c r="E5" s="76"/>
      <c r="F5" s="76"/>
      <c r="G5" s="33"/>
      <c r="H5" s="33"/>
      <c r="I5" s="33"/>
      <c r="J5" s="33"/>
    </row>
    <row r="6" spans="1:10">
      <c r="A6" s="1"/>
      <c r="B6" s="1"/>
      <c r="C6" s="1"/>
      <c r="D6" s="1"/>
      <c r="E6" s="1"/>
      <c r="F6" s="1"/>
    </row>
    <row r="7" spans="1:10" ht="45" customHeight="1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</row>
    <row r="8" spans="1:10" ht="20.149999999999999" customHeight="1">
      <c r="A8" s="4" t="s">
        <v>14</v>
      </c>
      <c r="B8" s="4" t="s">
        <v>15</v>
      </c>
      <c r="C8" s="4" t="s">
        <v>16</v>
      </c>
      <c r="D8" s="4" t="s">
        <v>17</v>
      </c>
      <c r="E8" s="4" t="s">
        <v>34</v>
      </c>
      <c r="F8" s="4" t="s">
        <v>18</v>
      </c>
    </row>
    <row r="9" spans="1:10" ht="21" customHeight="1">
      <c r="A9" s="8" t="s">
        <v>57</v>
      </c>
      <c r="B9" s="10">
        <f>B10+B13+B16</f>
        <v>13627.619999999999</v>
      </c>
      <c r="C9" s="5"/>
      <c r="D9" s="27">
        <f>D10+D13+D16</f>
        <v>13627.619999999999</v>
      </c>
      <c r="E9" s="5"/>
      <c r="F9" s="5"/>
    </row>
    <row r="10" spans="1:10" ht="21" customHeight="1">
      <c r="A10" s="7" t="s">
        <v>35</v>
      </c>
      <c r="B10" s="10">
        <f>B11+B12</f>
        <v>1615.11</v>
      </c>
      <c r="C10" s="5"/>
      <c r="D10" s="28">
        <f>D11+D12</f>
        <v>1615.11</v>
      </c>
      <c r="E10" s="5"/>
      <c r="F10" s="5"/>
    </row>
    <row r="11" spans="1:10" ht="21" customHeight="1">
      <c r="A11" s="6" t="s">
        <v>36</v>
      </c>
      <c r="B11" s="10">
        <f t="shared" ref="B11:B12" si="0">C11+D11+E11+F11</f>
        <v>1615.11</v>
      </c>
      <c r="C11" s="5"/>
      <c r="D11" s="28">
        <v>1615.11</v>
      </c>
      <c r="E11" s="5"/>
      <c r="F11" s="5"/>
    </row>
    <row r="12" spans="1:10" ht="21" customHeight="1">
      <c r="A12" s="6" t="s">
        <v>37</v>
      </c>
      <c r="B12" s="10">
        <f t="shared" si="0"/>
        <v>0</v>
      </c>
      <c r="C12" s="5"/>
      <c r="D12" s="28"/>
      <c r="E12" s="5"/>
      <c r="F12" s="5"/>
    </row>
    <row r="13" spans="1:10" ht="21" customHeight="1">
      <c r="A13" s="7" t="s">
        <v>38</v>
      </c>
      <c r="B13" s="10">
        <f>SUM(B14:B15)</f>
        <v>6094.35</v>
      </c>
      <c r="C13" s="5"/>
      <c r="D13" s="29">
        <f>D14+D15</f>
        <v>6094.35</v>
      </c>
      <c r="E13" s="5"/>
      <c r="F13" s="5"/>
    </row>
    <row r="14" spans="1:10" ht="21" customHeight="1">
      <c r="A14" s="6" t="s">
        <v>39</v>
      </c>
      <c r="B14" s="10">
        <f>C14+D14+E14+F14</f>
        <v>6094.35</v>
      </c>
      <c r="C14" s="5"/>
      <c r="D14" s="30">
        <v>6094.35</v>
      </c>
      <c r="E14" s="5"/>
      <c r="F14" s="5"/>
    </row>
    <row r="15" spans="1:10" ht="21" customHeight="1">
      <c r="A15" s="6" t="s">
        <v>40</v>
      </c>
      <c r="B15" s="10">
        <f t="shared" ref="B15:B18" si="1">C15+D15+E15+F15</f>
        <v>0</v>
      </c>
      <c r="C15" s="9"/>
      <c r="D15" s="30"/>
      <c r="E15" s="5"/>
      <c r="F15" s="5"/>
    </row>
    <row r="16" spans="1:10" ht="21" customHeight="1">
      <c r="A16" s="7" t="s">
        <v>41</v>
      </c>
      <c r="B16" s="10">
        <f>SUM(B17:B18)</f>
        <v>5918.16</v>
      </c>
      <c r="C16" s="9"/>
      <c r="D16" s="30">
        <f>D17+D18</f>
        <v>5918.16</v>
      </c>
      <c r="E16" s="5"/>
      <c r="F16" s="5"/>
    </row>
    <row r="17" spans="1:6" ht="21" customHeight="1">
      <c r="A17" s="6" t="s">
        <v>42</v>
      </c>
      <c r="B17" s="10">
        <f t="shared" si="1"/>
        <v>5918.16</v>
      </c>
      <c r="C17" s="9"/>
      <c r="D17" s="30">
        <v>5918.16</v>
      </c>
      <c r="E17" s="5"/>
      <c r="F17" s="5"/>
    </row>
    <row r="18" spans="1:6" ht="21" customHeight="1">
      <c r="A18" s="6" t="s">
        <v>43</v>
      </c>
      <c r="B18" s="10">
        <f t="shared" si="1"/>
        <v>0</v>
      </c>
      <c r="C18" s="9"/>
      <c r="D18" s="9"/>
      <c r="E18" s="5"/>
      <c r="F18" s="5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 ht="18">
      <c r="A21" s="1"/>
      <c r="B21" s="1"/>
      <c r="C21" s="1"/>
      <c r="D21" s="1"/>
      <c r="E21" s="11"/>
      <c r="F21" s="1"/>
    </row>
    <row r="22" spans="1:6" ht="18">
      <c r="A22" s="1"/>
      <c r="B22" s="1"/>
      <c r="C22" s="1"/>
      <c r="D22" s="1"/>
      <c r="E22" s="11"/>
      <c r="F22" s="1"/>
    </row>
  </sheetData>
  <mergeCells count="4">
    <mergeCell ref="A2:F2"/>
    <mergeCell ref="A3:F3"/>
    <mergeCell ref="A4:F4"/>
    <mergeCell ref="A5:F5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19" workbookViewId="0">
      <selection activeCell="L9" sqref="L9"/>
    </sheetView>
  </sheetViews>
  <sheetFormatPr defaultColWidth="8.83203125" defaultRowHeight="14"/>
  <cols>
    <col min="1" max="1" width="8" style="16" customWidth="1"/>
    <col min="2" max="2" width="14.6640625" style="25" customWidth="1"/>
    <col min="3" max="4" width="17" style="16" customWidth="1"/>
    <col min="5" max="7" width="11.83203125" style="26" customWidth="1"/>
    <col min="8" max="10" width="11.83203125" style="16" customWidth="1"/>
    <col min="11" max="12" width="10.5" style="16" bestFit="1" customWidth="1"/>
    <col min="13" max="16384" width="8.83203125" style="16"/>
  </cols>
  <sheetData>
    <row r="1" spans="1:10" ht="15">
      <c r="A1" s="33"/>
      <c r="B1" s="13"/>
      <c r="C1" s="33"/>
      <c r="D1" s="33"/>
      <c r="E1" s="14"/>
      <c r="F1" s="14"/>
      <c r="G1" s="14"/>
      <c r="H1" s="33"/>
      <c r="I1" s="33"/>
      <c r="J1" s="15" t="s">
        <v>0</v>
      </c>
    </row>
    <row r="2" spans="1:10">
      <c r="A2" s="72" t="s">
        <v>44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5">
      <c r="A3" s="74" t="s">
        <v>1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16.5">
      <c r="A4" s="75" t="s">
        <v>64</v>
      </c>
      <c r="B4" s="73"/>
      <c r="C4" s="73"/>
      <c r="D4" s="73"/>
      <c r="E4" s="73"/>
      <c r="F4" s="73"/>
      <c r="G4" s="73"/>
      <c r="H4" s="73"/>
      <c r="I4" s="73"/>
      <c r="J4" s="73"/>
    </row>
    <row r="5" spans="1:10">
      <c r="A5" s="76" t="s">
        <v>62</v>
      </c>
      <c r="B5" s="73"/>
      <c r="C5" s="73"/>
      <c r="D5" s="73"/>
      <c r="E5" s="73"/>
      <c r="F5" s="73"/>
      <c r="G5" s="73"/>
      <c r="H5" s="73"/>
      <c r="I5" s="73"/>
      <c r="J5" s="73"/>
    </row>
    <row r="6" spans="1:10">
      <c r="A6" s="33"/>
      <c r="B6" s="13"/>
      <c r="C6" s="33"/>
      <c r="D6" s="33"/>
      <c r="E6" s="14"/>
      <c r="F6" s="14"/>
      <c r="G6" s="14"/>
      <c r="H6" s="33"/>
      <c r="I6" s="33"/>
      <c r="J6" s="33"/>
    </row>
    <row r="7" spans="1:10" ht="21.9" customHeight="1">
      <c r="A7" s="77" t="s">
        <v>2</v>
      </c>
      <c r="B7" s="78" t="s">
        <v>3</v>
      </c>
      <c r="C7" s="77" t="s">
        <v>4</v>
      </c>
      <c r="D7" s="77" t="s">
        <v>5</v>
      </c>
      <c r="E7" s="77" t="s">
        <v>6</v>
      </c>
      <c r="F7" s="77"/>
      <c r="G7" s="77"/>
      <c r="H7" s="77"/>
      <c r="I7" s="77"/>
      <c r="J7" s="77"/>
    </row>
    <row r="8" spans="1:10" ht="21.9" customHeight="1">
      <c r="A8" s="77"/>
      <c r="B8" s="78"/>
      <c r="C8" s="77"/>
      <c r="D8" s="77"/>
      <c r="E8" s="77" t="s">
        <v>7</v>
      </c>
      <c r="F8" s="77"/>
      <c r="G8" s="77"/>
      <c r="H8" s="77" t="s">
        <v>8</v>
      </c>
      <c r="I8" s="77"/>
      <c r="J8" s="77"/>
    </row>
    <row r="9" spans="1:10" ht="54.9" customHeight="1">
      <c r="A9" s="77"/>
      <c r="B9" s="78"/>
      <c r="C9" s="77"/>
      <c r="D9" s="77"/>
      <c r="E9" s="37" t="s">
        <v>9</v>
      </c>
      <c r="F9" s="37" t="s">
        <v>10</v>
      </c>
      <c r="G9" s="37" t="s">
        <v>11</v>
      </c>
      <c r="H9" s="37" t="s">
        <v>9</v>
      </c>
      <c r="I9" s="37" t="s">
        <v>12</v>
      </c>
      <c r="J9" s="37" t="s">
        <v>13</v>
      </c>
    </row>
    <row r="10" spans="1:10" ht="20.149999999999999" customHeight="1">
      <c r="A10" s="18" t="s">
        <v>14</v>
      </c>
      <c r="B10" s="18" t="s">
        <v>15</v>
      </c>
      <c r="C10" s="18" t="s">
        <v>16</v>
      </c>
      <c r="D10" s="18" t="s">
        <v>17</v>
      </c>
      <c r="E10" s="18" t="s">
        <v>18</v>
      </c>
      <c r="F10" s="18" t="s">
        <v>19</v>
      </c>
      <c r="G10" s="18" t="s">
        <v>20</v>
      </c>
      <c r="H10" s="18" t="s">
        <v>21</v>
      </c>
      <c r="I10" s="18" t="s">
        <v>22</v>
      </c>
      <c r="J10" s="18" t="s">
        <v>23</v>
      </c>
    </row>
    <row r="11" spans="1:10" ht="20" customHeight="1">
      <c r="A11" s="34">
        <v>1</v>
      </c>
      <c r="B11" s="35" t="s">
        <v>50</v>
      </c>
      <c r="C11" s="36">
        <v>11.2</v>
      </c>
      <c r="D11" s="34"/>
      <c r="E11" s="44">
        <v>11.2</v>
      </c>
      <c r="F11" s="45" t="s">
        <v>47</v>
      </c>
      <c r="G11" s="40">
        <v>224</v>
      </c>
      <c r="H11" s="46"/>
      <c r="I11" s="47"/>
      <c r="J11" s="45"/>
    </row>
    <row r="12" spans="1:10" ht="20" customHeight="1">
      <c r="A12" s="69">
        <v>2</v>
      </c>
      <c r="B12" s="70" t="s">
        <v>51</v>
      </c>
      <c r="C12" s="71">
        <v>351.81</v>
      </c>
      <c r="D12" s="69"/>
      <c r="E12" s="48">
        <v>71.33</v>
      </c>
      <c r="F12" s="49" t="s">
        <v>47</v>
      </c>
      <c r="G12" s="41">
        <v>1624.6</v>
      </c>
      <c r="H12" s="46"/>
      <c r="I12" s="50"/>
      <c r="J12" s="49"/>
    </row>
    <row r="13" spans="1:10" ht="20" customHeight="1">
      <c r="A13" s="69"/>
      <c r="B13" s="70"/>
      <c r="C13" s="71"/>
      <c r="D13" s="69"/>
      <c r="E13" s="48">
        <v>234.38</v>
      </c>
      <c r="F13" s="49" t="s">
        <v>48</v>
      </c>
      <c r="G13" s="41">
        <v>29297.5</v>
      </c>
      <c r="H13" s="46"/>
      <c r="I13" s="50"/>
      <c r="J13" s="49"/>
    </row>
    <row r="14" spans="1:10" ht="20" customHeight="1">
      <c r="A14" s="69"/>
      <c r="B14" s="70"/>
      <c r="C14" s="71"/>
      <c r="D14" s="69"/>
      <c r="E14" s="48">
        <v>46.1</v>
      </c>
      <c r="F14" s="49" t="s">
        <v>49</v>
      </c>
      <c r="G14" s="41">
        <v>823.21</v>
      </c>
      <c r="H14" s="46"/>
      <c r="I14" s="50"/>
      <c r="J14" s="49"/>
    </row>
    <row r="15" spans="1:10" ht="20" customHeight="1">
      <c r="A15" s="66">
        <v>3</v>
      </c>
      <c r="B15" s="63" t="s">
        <v>58</v>
      </c>
      <c r="C15" s="60">
        <v>229.4</v>
      </c>
      <c r="D15" s="66"/>
      <c r="E15" s="48">
        <v>49.73</v>
      </c>
      <c r="F15" s="49" t="s">
        <v>47</v>
      </c>
      <c r="G15" s="41">
        <v>996.6</v>
      </c>
      <c r="H15" s="46"/>
      <c r="I15" s="49"/>
      <c r="J15" s="49"/>
    </row>
    <row r="16" spans="1:10" ht="20" customHeight="1">
      <c r="A16" s="67"/>
      <c r="B16" s="64"/>
      <c r="C16" s="61"/>
      <c r="D16" s="67"/>
      <c r="E16" s="48">
        <v>85.15</v>
      </c>
      <c r="F16" s="49" t="s">
        <v>48</v>
      </c>
      <c r="G16" s="41">
        <v>10653.75</v>
      </c>
      <c r="H16" s="46"/>
      <c r="I16" s="49"/>
      <c r="J16" s="49"/>
    </row>
    <row r="17" spans="1:12" ht="20" customHeight="1">
      <c r="A17" s="67"/>
      <c r="B17" s="64"/>
      <c r="C17" s="61"/>
      <c r="D17" s="67"/>
      <c r="E17" s="48">
        <v>12.95</v>
      </c>
      <c r="F17" s="49" t="s">
        <v>59</v>
      </c>
      <c r="G17" s="41">
        <v>117.73</v>
      </c>
      <c r="H17" s="46"/>
      <c r="I17" s="49"/>
      <c r="J17" s="49"/>
    </row>
    <row r="18" spans="1:12" ht="20" customHeight="1">
      <c r="A18" s="68"/>
      <c r="B18" s="65"/>
      <c r="C18" s="62"/>
      <c r="D18" s="68"/>
      <c r="E18" s="48">
        <v>81.569999999999993</v>
      </c>
      <c r="F18" s="49" t="s">
        <v>49</v>
      </c>
      <c r="G18" s="41">
        <v>1456.61</v>
      </c>
      <c r="H18" s="46"/>
      <c r="I18" s="49"/>
      <c r="J18" s="49"/>
    </row>
    <row r="19" spans="1:12" ht="20" customHeight="1">
      <c r="A19" s="66">
        <v>4</v>
      </c>
      <c r="B19" s="63" t="s">
        <v>52</v>
      </c>
      <c r="C19" s="60">
        <v>262.02</v>
      </c>
      <c r="D19" s="66"/>
      <c r="E19" s="38">
        <v>79.3</v>
      </c>
      <c r="F19" s="49" t="s">
        <v>47</v>
      </c>
      <c r="G19" s="41">
        <v>1684.5</v>
      </c>
      <c r="H19" s="46"/>
      <c r="I19" s="50"/>
      <c r="J19" s="49"/>
    </row>
    <row r="20" spans="1:12" ht="20" customHeight="1">
      <c r="A20" s="67"/>
      <c r="B20" s="64"/>
      <c r="C20" s="61"/>
      <c r="D20" s="67"/>
      <c r="E20" s="38">
        <v>174.54</v>
      </c>
      <c r="F20" s="49" t="s">
        <v>48</v>
      </c>
      <c r="G20" s="41" t="s">
        <v>60</v>
      </c>
      <c r="H20" s="46"/>
      <c r="I20" s="50"/>
      <c r="J20" s="49"/>
    </row>
    <row r="21" spans="1:12" ht="20" customHeight="1">
      <c r="A21" s="68"/>
      <c r="B21" s="65"/>
      <c r="C21" s="62"/>
      <c r="D21" s="68"/>
      <c r="E21" s="38">
        <v>8.18</v>
      </c>
      <c r="F21" s="49" t="s">
        <v>59</v>
      </c>
      <c r="G21" s="41">
        <v>82.5</v>
      </c>
      <c r="H21" s="46"/>
      <c r="I21" s="49"/>
      <c r="J21" s="49"/>
    </row>
    <row r="22" spans="1:12" ht="20" customHeight="1">
      <c r="A22" s="66">
        <v>5</v>
      </c>
      <c r="B22" s="63" t="s">
        <v>53</v>
      </c>
      <c r="C22" s="60">
        <v>156.19999999999999</v>
      </c>
      <c r="D22" s="66"/>
      <c r="E22" s="38">
        <v>33.36</v>
      </c>
      <c r="F22" s="49" t="s">
        <v>47</v>
      </c>
      <c r="G22" s="41">
        <v>667.2</v>
      </c>
      <c r="H22" s="46"/>
      <c r="I22" s="49"/>
      <c r="J22" s="49"/>
    </row>
    <row r="23" spans="1:12" ht="20" customHeight="1">
      <c r="A23" s="79"/>
      <c r="B23" s="80"/>
      <c r="C23" s="81"/>
      <c r="D23" s="79"/>
      <c r="E23" s="38">
        <v>122.84</v>
      </c>
      <c r="F23" s="49" t="s">
        <v>48</v>
      </c>
      <c r="G23" s="41">
        <v>15356</v>
      </c>
      <c r="H23" s="46"/>
      <c r="I23" s="49"/>
      <c r="J23" s="49"/>
    </row>
    <row r="24" spans="1:12" ht="20" customHeight="1">
      <c r="A24" s="82">
        <v>6</v>
      </c>
      <c r="B24" s="85" t="s">
        <v>54</v>
      </c>
      <c r="C24" s="88">
        <v>380.96</v>
      </c>
      <c r="D24" s="82"/>
      <c r="E24" s="51">
        <v>28.2</v>
      </c>
      <c r="F24" s="52" t="s">
        <v>47</v>
      </c>
      <c r="G24" s="38">
        <v>658.5</v>
      </c>
      <c r="H24" s="46"/>
      <c r="I24" s="53"/>
      <c r="J24" s="54"/>
    </row>
    <row r="25" spans="1:12" ht="20" customHeight="1">
      <c r="A25" s="83"/>
      <c r="B25" s="86"/>
      <c r="C25" s="89"/>
      <c r="D25" s="83"/>
      <c r="E25" s="44">
        <v>202.81</v>
      </c>
      <c r="F25" s="52" t="s">
        <v>48</v>
      </c>
      <c r="G25" s="39">
        <v>25351.25</v>
      </c>
      <c r="H25" s="46"/>
      <c r="I25" s="54"/>
      <c r="J25" s="54"/>
    </row>
    <row r="26" spans="1:12" ht="20" customHeight="1">
      <c r="A26" s="83"/>
      <c r="B26" s="86"/>
      <c r="C26" s="89"/>
      <c r="D26" s="83"/>
      <c r="E26" s="55">
        <v>71.349999999999994</v>
      </c>
      <c r="F26" s="52" t="s">
        <v>59</v>
      </c>
      <c r="G26" s="38">
        <v>520.20000000000005</v>
      </c>
      <c r="H26" s="46"/>
      <c r="I26" s="54"/>
      <c r="J26" s="54"/>
    </row>
    <row r="27" spans="1:12" ht="20" customHeight="1">
      <c r="A27" s="84"/>
      <c r="B27" s="87"/>
      <c r="C27" s="90"/>
      <c r="D27" s="84"/>
      <c r="E27" s="55">
        <v>78.599999999999994</v>
      </c>
      <c r="F27" s="52" t="s">
        <v>49</v>
      </c>
      <c r="G27" s="38">
        <v>1403.57</v>
      </c>
      <c r="H27" s="46"/>
      <c r="I27" s="54"/>
      <c r="J27" s="54"/>
    </row>
    <row r="28" spans="1:12" ht="20" customHeight="1">
      <c r="A28" s="82">
        <v>7</v>
      </c>
      <c r="B28" s="85" t="s">
        <v>55</v>
      </c>
      <c r="C28" s="88">
        <v>402</v>
      </c>
      <c r="D28" s="92"/>
      <c r="E28" s="38">
        <v>42.6</v>
      </c>
      <c r="F28" s="56" t="s">
        <v>47</v>
      </c>
      <c r="G28" s="42">
        <v>852</v>
      </c>
      <c r="H28" s="46"/>
      <c r="I28" s="53"/>
      <c r="J28" s="54"/>
    </row>
    <row r="29" spans="1:12" ht="20" customHeight="1">
      <c r="A29" s="83"/>
      <c r="B29" s="86"/>
      <c r="C29" s="89"/>
      <c r="D29" s="93"/>
      <c r="E29" s="38">
        <v>359.4</v>
      </c>
      <c r="F29" s="56" t="s">
        <v>48</v>
      </c>
      <c r="G29" s="43">
        <v>44952</v>
      </c>
      <c r="H29" s="46"/>
      <c r="I29" s="54"/>
      <c r="J29" s="54"/>
    </row>
    <row r="30" spans="1:12" ht="20" customHeight="1">
      <c r="A30" s="82">
        <v>8</v>
      </c>
      <c r="B30" s="85" t="s">
        <v>63</v>
      </c>
      <c r="C30" s="88">
        <v>250.83</v>
      </c>
      <c r="D30" s="82"/>
      <c r="E30" s="57">
        <v>43.78</v>
      </c>
      <c r="F30" s="54" t="s">
        <v>47</v>
      </c>
      <c r="G30" s="43">
        <v>958.6</v>
      </c>
      <c r="H30" s="46"/>
      <c r="I30" s="53"/>
      <c r="J30" s="54"/>
    </row>
    <row r="31" spans="1:12" ht="20" customHeight="1">
      <c r="A31" s="83"/>
      <c r="B31" s="86"/>
      <c r="C31" s="89"/>
      <c r="D31" s="83"/>
      <c r="E31" s="55">
        <v>167.72</v>
      </c>
      <c r="F31" s="54" t="s">
        <v>48</v>
      </c>
      <c r="G31" s="43">
        <v>20.965</v>
      </c>
      <c r="H31" s="46"/>
      <c r="I31" s="54"/>
      <c r="J31" s="54"/>
      <c r="K31" s="32"/>
    </row>
    <row r="32" spans="1:12" ht="20" customHeight="1">
      <c r="A32" s="83"/>
      <c r="B32" s="86"/>
      <c r="C32" s="89"/>
      <c r="D32" s="83"/>
      <c r="E32" s="55">
        <v>39.33</v>
      </c>
      <c r="F32" s="54" t="s">
        <v>59</v>
      </c>
      <c r="G32" s="43">
        <v>702.32</v>
      </c>
      <c r="H32" s="46"/>
      <c r="I32" s="54"/>
      <c r="J32" s="54"/>
      <c r="K32" s="31"/>
      <c r="L32" s="31"/>
    </row>
    <row r="33" spans="1:10" s="24" customFormat="1" ht="20" customHeight="1">
      <c r="A33" s="21" t="s">
        <v>46</v>
      </c>
      <c r="B33" s="22"/>
      <c r="C33" s="23">
        <f>SUM(C11:C32)</f>
        <v>2044.4199999999998</v>
      </c>
      <c r="D33" s="21"/>
      <c r="E33" s="58">
        <f>SUM(E11:E32)</f>
        <v>2044.4199999999996</v>
      </c>
      <c r="F33" s="58">
        <f t="shared" ref="F33:G33" si="0">SUM(F11:F32)</f>
        <v>0</v>
      </c>
      <c r="G33" s="58">
        <f t="shared" si="0"/>
        <v>138403.60500000001</v>
      </c>
      <c r="H33" s="59"/>
      <c r="I33" s="59"/>
      <c r="J33" s="59"/>
    </row>
    <row r="34" spans="1:10">
      <c r="A34" s="33"/>
      <c r="B34" s="13"/>
      <c r="C34" s="33"/>
      <c r="D34" s="33"/>
      <c r="E34" s="14"/>
      <c r="F34" s="14"/>
      <c r="G34" s="14"/>
      <c r="H34" s="33"/>
      <c r="I34" s="33"/>
      <c r="J34" s="33"/>
    </row>
    <row r="35" spans="1:10">
      <c r="A35" s="33"/>
      <c r="B35" s="13"/>
      <c r="C35" s="33"/>
      <c r="D35" s="33"/>
      <c r="E35" s="14"/>
      <c r="F35" s="14"/>
      <c r="G35" s="14"/>
      <c r="H35" s="33"/>
      <c r="I35" s="33"/>
      <c r="J35" s="33"/>
    </row>
    <row r="36" spans="1:10">
      <c r="A36" s="91" t="s">
        <v>24</v>
      </c>
      <c r="B36" s="73"/>
      <c r="C36" s="73"/>
      <c r="D36" s="73"/>
      <c r="E36" s="73"/>
      <c r="F36" s="73"/>
      <c r="G36" s="73"/>
      <c r="H36" s="73"/>
      <c r="I36" s="73"/>
      <c r="J36" s="73"/>
    </row>
    <row r="37" spans="1:10">
      <c r="A37" s="91" t="s">
        <v>25</v>
      </c>
      <c r="B37" s="73"/>
      <c r="C37" s="73"/>
      <c r="D37" s="73"/>
      <c r="E37" s="73"/>
      <c r="F37" s="73"/>
      <c r="G37" s="73"/>
      <c r="H37" s="73"/>
      <c r="I37" s="73"/>
      <c r="J37" s="73"/>
    </row>
    <row r="38" spans="1:10">
      <c r="A38" s="33"/>
      <c r="B38" s="13"/>
      <c r="C38" s="33"/>
      <c r="D38" s="33"/>
      <c r="E38" s="14"/>
      <c r="F38" s="14"/>
      <c r="G38" s="14"/>
      <c r="H38" s="33"/>
      <c r="I38" s="33"/>
      <c r="J38" s="33"/>
    </row>
    <row r="39" spans="1:10">
      <c r="A39" s="33"/>
      <c r="B39" s="13"/>
      <c r="C39" s="33"/>
      <c r="D39" s="33"/>
      <c r="E39" s="14"/>
      <c r="F39" s="14"/>
      <c r="G39" s="14"/>
      <c r="H39" s="33"/>
      <c r="I39" s="33"/>
      <c r="J39" s="33"/>
    </row>
    <row r="40" spans="1:10">
      <c r="A40" s="33"/>
      <c r="B40" s="13"/>
      <c r="C40" s="33"/>
      <c r="D40" s="33"/>
      <c r="E40" s="14"/>
      <c r="F40" s="14"/>
      <c r="G40" s="14"/>
      <c r="H40" s="33"/>
      <c r="I40" s="33"/>
      <c r="J40" s="33"/>
    </row>
    <row r="41" spans="1:10">
      <c r="A41" s="33"/>
      <c r="B41" s="13"/>
      <c r="C41" s="33"/>
      <c r="D41" s="33"/>
      <c r="E41" s="14"/>
      <c r="F41" s="14"/>
      <c r="G41" s="14"/>
      <c r="H41" s="33"/>
      <c r="I41" s="33"/>
      <c r="J41" s="33"/>
    </row>
    <row r="42" spans="1:10">
      <c r="A42" s="33"/>
      <c r="B42" s="13"/>
      <c r="C42" s="33"/>
      <c r="D42" s="33"/>
      <c r="E42" s="14"/>
      <c r="F42" s="14"/>
      <c r="G42" s="14"/>
      <c r="H42" s="33"/>
      <c r="I42" s="33"/>
      <c r="J42" s="33"/>
    </row>
  </sheetData>
  <mergeCells count="41">
    <mergeCell ref="D15:D18"/>
    <mergeCell ref="A2:J2"/>
    <mergeCell ref="A3:J3"/>
    <mergeCell ref="A4:J4"/>
    <mergeCell ref="A5:J5"/>
    <mergeCell ref="A7:A9"/>
    <mergeCell ref="B7:B9"/>
    <mergeCell ref="C7:C9"/>
    <mergeCell ref="D7:D9"/>
    <mergeCell ref="E7:J7"/>
    <mergeCell ref="E8:G8"/>
    <mergeCell ref="H8:J8"/>
    <mergeCell ref="A22:A23"/>
    <mergeCell ref="B22:B23"/>
    <mergeCell ref="C22:C23"/>
    <mergeCell ref="D22:D23"/>
    <mergeCell ref="A19:A21"/>
    <mergeCell ref="B19:B21"/>
    <mergeCell ref="C19:C21"/>
    <mergeCell ref="D19:D21"/>
    <mergeCell ref="B12:B14"/>
    <mergeCell ref="C12:C14"/>
    <mergeCell ref="D12:D14"/>
    <mergeCell ref="A12:A14"/>
    <mergeCell ref="B15:B18"/>
    <mergeCell ref="A15:A18"/>
    <mergeCell ref="C15:C18"/>
    <mergeCell ref="A24:A27"/>
    <mergeCell ref="B24:B27"/>
    <mergeCell ref="C24:C27"/>
    <mergeCell ref="D24:D27"/>
    <mergeCell ref="A36:J36"/>
    <mergeCell ref="A37:J37"/>
    <mergeCell ref="A28:A29"/>
    <mergeCell ref="B28:B29"/>
    <mergeCell ref="C28:C29"/>
    <mergeCell ref="D28:D29"/>
    <mergeCell ref="A30:A32"/>
    <mergeCell ref="B30:B32"/>
    <mergeCell ref="C30:C32"/>
    <mergeCell ref="D30:D32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3</vt:i4>
      </vt:variant>
    </vt:vector>
  </HeadingPairs>
  <TitlesOfParts>
    <vt:vector size="3" baseType="lpstr">
      <vt:lpstr>Mẫu 01</vt:lpstr>
      <vt:lpstr>Mẫu 02</vt:lpstr>
      <vt:lpstr>Mẫu 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FPT</cp:lastModifiedBy>
  <cp:lastPrinted>2026-08-18T00:52:20Z</cp:lastPrinted>
  <dcterms:modified xsi:type="dcterms:W3CDTF">2026-08-18T00:52:22Z</dcterms:modified>
</cp:coreProperties>
</file>